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externalReferences>
    <externalReference r:id="rId2"/>
  </externalReferences>
  <calcPr calcId="114210"/>
</workbook>
</file>

<file path=xl/calcChain.xml><?xml version="1.0" encoding="utf-8"?>
<calcChain xmlns="http://schemas.openxmlformats.org/spreadsheetml/2006/main">
  <c r="E9" i="1"/>
  <c r="F9"/>
  <c r="G9"/>
  <c r="H9"/>
  <c r="E10"/>
  <c r="F10"/>
  <c r="G10"/>
  <c r="H10"/>
  <c r="E11"/>
  <c r="F11"/>
  <c r="G11"/>
  <c r="H11"/>
  <c r="E12"/>
  <c r="F12"/>
  <c r="G12"/>
  <c r="H12"/>
  <c r="E13"/>
  <c r="F13"/>
  <c r="G13"/>
  <c r="H13"/>
  <c r="E14"/>
  <c r="F14"/>
  <c r="G14"/>
  <c r="H14"/>
  <c r="E15"/>
  <c r="F15"/>
  <c r="G15"/>
  <c r="H15"/>
  <c r="E16"/>
  <c r="F16"/>
  <c r="G16"/>
  <c r="H16"/>
  <c r="E17"/>
  <c r="F17"/>
  <c r="G17"/>
  <c r="H17"/>
  <c r="E18"/>
  <c r="F18"/>
  <c r="G18"/>
  <c r="H18"/>
  <c r="E19"/>
  <c r="F19"/>
  <c r="G19"/>
  <c r="H19"/>
  <c r="E20"/>
  <c r="F20"/>
  <c r="G20"/>
  <c r="H20"/>
  <c r="E21"/>
  <c r="F21"/>
  <c r="G21"/>
  <c r="H21"/>
  <c r="E22"/>
  <c r="F22"/>
  <c r="G22"/>
  <c r="H22"/>
  <c r="E23"/>
  <c r="F23"/>
  <c r="G23"/>
  <c r="H23"/>
  <c r="E24"/>
  <c r="F24"/>
  <c r="G24"/>
  <c r="H24"/>
  <c r="E25"/>
  <c r="F25"/>
  <c r="G25"/>
  <c r="H25"/>
  <c r="E26"/>
  <c r="F26"/>
  <c r="G26"/>
  <c r="H26"/>
  <c r="E27"/>
  <c r="F27"/>
  <c r="G27"/>
  <c r="H27"/>
  <c r="E28"/>
  <c r="F28"/>
  <c r="G28"/>
  <c r="H28"/>
  <c r="E29"/>
  <c r="F29"/>
  <c r="G29"/>
  <c r="H29"/>
  <c r="E30"/>
  <c r="F30"/>
  <c r="G30"/>
  <c r="H30"/>
  <c r="E31"/>
  <c r="F31"/>
  <c r="G31"/>
  <c r="H31"/>
  <c r="E32"/>
  <c r="F32"/>
  <c r="G32"/>
  <c r="H32"/>
  <c r="E33"/>
  <c r="F33"/>
  <c r="G33"/>
  <c r="H33"/>
  <c r="E34"/>
  <c r="F34"/>
  <c r="G34"/>
  <c r="H34"/>
  <c r="E35"/>
  <c r="F35"/>
  <c r="G35"/>
  <c r="H35"/>
  <c r="E36"/>
  <c r="F36"/>
  <c r="G36"/>
  <c r="H36"/>
  <c r="E37"/>
  <c r="F37"/>
  <c r="G37"/>
  <c r="H37"/>
  <c r="E38"/>
  <c r="F38"/>
  <c r="G38"/>
  <c r="H38"/>
  <c r="E39"/>
  <c r="F39"/>
  <c r="G39"/>
  <c r="H39"/>
  <c r="E40"/>
  <c r="F40"/>
  <c r="G40"/>
  <c r="H40"/>
  <c r="E41"/>
  <c r="F41"/>
  <c r="G41"/>
  <c r="H41"/>
  <c r="E42"/>
  <c r="F42"/>
  <c r="G42"/>
  <c r="H42"/>
  <c r="E43"/>
  <c r="F43"/>
  <c r="G43"/>
  <c r="H43"/>
  <c r="E44"/>
  <c r="F44"/>
  <c r="G44"/>
  <c r="H44"/>
  <c r="E45"/>
  <c r="F45"/>
  <c r="G45"/>
  <c r="H45"/>
  <c r="E46"/>
  <c r="F46"/>
  <c r="G46"/>
  <c r="H46"/>
  <c r="E47"/>
  <c r="F47"/>
  <c r="G47"/>
  <c r="H47"/>
  <c r="E48"/>
  <c r="F48"/>
  <c r="G48"/>
  <c r="H48"/>
  <c r="E49"/>
  <c r="F49"/>
  <c r="G49"/>
  <c r="H49"/>
  <c r="E50"/>
  <c r="F50"/>
  <c r="G50"/>
  <c r="H50"/>
  <c r="E51"/>
  <c r="F51"/>
  <c r="G51"/>
  <c r="H51"/>
  <c r="E52"/>
  <c r="F52"/>
  <c r="G52"/>
  <c r="H52"/>
  <c r="E53"/>
  <c r="F53"/>
  <c r="G53"/>
  <c r="H53"/>
  <c r="E54"/>
  <c r="F54"/>
  <c r="G54"/>
  <c r="H54"/>
  <c r="E55"/>
  <c r="F55"/>
  <c r="G55"/>
  <c r="H55"/>
  <c r="E56"/>
  <c r="F56"/>
  <c r="G56"/>
  <c r="H56"/>
  <c r="E57"/>
  <c r="F57"/>
  <c r="G57"/>
  <c r="H57"/>
  <c r="E58"/>
  <c r="F58"/>
  <c r="G58"/>
  <c r="H58"/>
  <c r="E59"/>
  <c r="F59"/>
  <c r="G59"/>
  <c r="H59"/>
  <c r="E60"/>
  <c r="F60"/>
  <c r="G60"/>
  <c r="H60"/>
  <c r="E61"/>
  <c r="F61"/>
  <c r="G61"/>
  <c r="H61"/>
  <c r="E62"/>
  <c r="F62"/>
  <c r="G62"/>
  <c r="H62"/>
  <c r="E63"/>
  <c r="F63"/>
  <c r="G63"/>
  <c r="H63"/>
  <c r="E8"/>
  <c r="F8"/>
  <c r="G8"/>
  <c r="H8"/>
</calcChain>
</file>

<file path=xl/sharedStrings.xml><?xml version="1.0" encoding="utf-8"?>
<sst xmlns="http://schemas.openxmlformats.org/spreadsheetml/2006/main" count="150" uniqueCount="107">
  <si>
    <t>Протокол регионального этапа всероссийской олимпиады школьников</t>
  </si>
  <si>
    <t>по физической культуре</t>
  </si>
  <si>
    <t>9-11 класс</t>
  </si>
  <si>
    <t>max   баллов</t>
  </si>
  <si>
    <t>легкая атлетика</t>
  </si>
  <si>
    <t>гимнастика</t>
  </si>
  <si>
    <t>теория</t>
  </si>
  <si>
    <t>Рейтинг</t>
  </si>
  <si>
    <t>I</t>
  </si>
  <si>
    <t>II</t>
  </si>
  <si>
    <t>III</t>
  </si>
  <si>
    <t>В.Е.</t>
  </si>
  <si>
    <t>Д.А.</t>
  </si>
  <si>
    <t>С.В.</t>
  </si>
  <si>
    <t>А.А.</t>
  </si>
  <si>
    <t xml:space="preserve">И.А. </t>
  </si>
  <si>
    <t>В.А.</t>
  </si>
  <si>
    <t>Фамилия</t>
  </si>
  <si>
    <t>И.О.</t>
  </si>
  <si>
    <t xml:space="preserve">Пинкевич </t>
  </si>
  <si>
    <t xml:space="preserve">Пахоруков </t>
  </si>
  <si>
    <t xml:space="preserve">Козлов </t>
  </si>
  <si>
    <t xml:space="preserve">Апрокиднев </t>
  </si>
  <si>
    <t xml:space="preserve">Смышляев </t>
  </si>
  <si>
    <t xml:space="preserve">Бабенков </t>
  </si>
  <si>
    <t>Кругов</t>
  </si>
  <si>
    <t xml:space="preserve">Пронякин </t>
  </si>
  <si>
    <t xml:space="preserve">Рузанов </t>
  </si>
  <si>
    <t xml:space="preserve">Куксин </t>
  </si>
  <si>
    <t xml:space="preserve">Борисов </t>
  </si>
  <si>
    <t xml:space="preserve">Федякин </t>
  </si>
  <si>
    <t xml:space="preserve">Елтуков </t>
  </si>
  <si>
    <t xml:space="preserve">Семенчуков </t>
  </si>
  <si>
    <t xml:space="preserve">Шапырин </t>
  </si>
  <si>
    <t xml:space="preserve">Тузовский </t>
  </si>
  <si>
    <t xml:space="preserve">Андреев </t>
  </si>
  <si>
    <t xml:space="preserve">Лапов </t>
  </si>
  <si>
    <t xml:space="preserve">Кузнецов </t>
  </si>
  <si>
    <t xml:space="preserve">Денисов </t>
  </si>
  <si>
    <t xml:space="preserve">Степанов  </t>
  </si>
  <si>
    <t>Лазуков</t>
  </si>
  <si>
    <t xml:space="preserve">Горбань </t>
  </si>
  <si>
    <t xml:space="preserve">Соенко </t>
  </si>
  <si>
    <t>Усольцев</t>
  </si>
  <si>
    <t xml:space="preserve">Каутер </t>
  </si>
  <si>
    <t>Камышев</t>
  </si>
  <si>
    <t xml:space="preserve">Мезенцев </t>
  </si>
  <si>
    <t xml:space="preserve">Беспалов </t>
  </si>
  <si>
    <t xml:space="preserve">Болдырев </t>
  </si>
  <si>
    <t xml:space="preserve">Черкашин </t>
  </si>
  <si>
    <t xml:space="preserve">Лобачев </t>
  </si>
  <si>
    <t>Фадеев</t>
  </si>
  <si>
    <t xml:space="preserve">Супрун </t>
  </si>
  <si>
    <t>Максимов</t>
  </si>
  <si>
    <t xml:space="preserve">Романенко </t>
  </si>
  <si>
    <t xml:space="preserve">Барбара </t>
  </si>
  <si>
    <t xml:space="preserve">Якимов </t>
  </si>
  <si>
    <t xml:space="preserve">Жандаров </t>
  </si>
  <si>
    <t>Храмцов</t>
  </si>
  <si>
    <t xml:space="preserve">Рахматуллин </t>
  </si>
  <si>
    <t xml:space="preserve">Лобанов </t>
  </si>
  <si>
    <t xml:space="preserve">Ветров </t>
  </si>
  <si>
    <t xml:space="preserve">Кульчинский </t>
  </si>
  <si>
    <t xml:space="preserve">Федоров </t>
  </si>
  <si>
    <t xml:space="preserve">Матвеев  </t>
  </si>
  <si>
    <t>Боленков</t>
  </si>
  <si>
    <t>Нестеров</t>
  </si>
  <si>
    <t xml:space="preserve">Жуланов </t>
  </si>
  <si>
    <t xml:space="preserve">Загородний </t>
  </si>
  <si>
    <t xml:space="preserve">Лесневский </t>
  </si>
  <si>
    <t>Яковлев</t>
  </si>
  <si>
    <t xml:space="preserve">Марков </t>
  </si>
  <si>
    <t xml:space="preserve">Кусь </t>
  </si>
  <si>
    <t>Д.Е.</t>
  </si>
  <si>
    <t>М.А.</t>
  </si>
  <si>
    <t>А.Д.</t>
  </si>
  <si>
    <t>Е.Е.</t>
  </si>
  <si>
    <t>В.В.</t>
  </si>
  <si>
    <t>С.Е.</t>
  </si>
  <si>
    <t>М.И.</t>
  </si>
  <si>
    <t>Я.С.</t>
  </si>
  <si>
    <t>А.В.</t>
  </si>
  <si>
    <t>Н.М.</t>
  </si>
  <si>
    <t>Е.В.</t>
  </si>
  <si>
    <t>А.С.</t>
  </si>
  <si>
    <t>Е.Д.</t>
  </si>
  <si>
    <t>И.С.</t>
  </si>
  <si>
    <t>М.В.</t>
  </si>
  <si>
    <t>Р.А.</t>
  </si>
  <si>
    <t>С.Ю.</t>
  </si>
  <si>
    <t>Д.И.</t>
  </si>
  <si>
    <t>Е.А.</t>
  </si>
  <si>
    <t>А.И.</t>
  </si>
  <si>
    <t>Д.С.</t>
  </si>
  <si>
    <t>В.П.</t>
  </si>
  <si>
    <t>Т.С.</t>
  </si>
  <si>
    <t>Д.В.</t>
  </si>
  <si>
    <t>Е.И.</t>
  </si>
  <si>
    <t xml:space="preserve">Расенко </t>
  </si>
  <si>
    <t>М.С.</t>
  </si>
  <si>
    <t>П.Л.</t>
  </si>
  <si>
    <t>Р.М.</t>
  </si>
  <si>
    <t>С.Б.</t>
  </si>
  <si>
    <t>Л.С.</t>
  </si>
  <si>
    <t>С.А.</t>
  </si>
  <si>
    <t>класс</t>
  </si>
  <si>
    <t>Итог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</si>
</sst>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2" fillId="0" borderId="0" xfId="1" applyFont="1" applyAlignment="1">
      <alignment horizontal="left" vertical="top"/>
    </xf>
    <xf numFmtId="0" fontId="1" fillId="0" borderId="0" xfId="1" applyAlignment="1">
      <alignment horizontal="left" vertical="top"/>
    </xf>
    <xf numFmtId="0" fontId="3" fillId="0" borderId="0" xfId="1" applyFont="1" applyAlignment="1">
      <alignment horizontal="left" vertical="top"/>
    </xf>
    <xf numFmtId="0" fontId="4" fillId="0" borderId="0" xfId="1" applyFont="1" applyAlignment="1">
      <alignment horizontal="right" vertical="top"/>
    </xf>
    <xf numFmtId="0" fontId="4" fillId="0" borderId="0" xfId="1" applyFont="1" applyAlignment="1">
      <alignment horizontal="left" vertical="top"/>
    </xf>
    <xf numFmtId="2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" fontId="6" fillId="0" borderId="2" xfId="0" applyNumberFormat="1" applyFont="1" applyFill="1" applyBorder="1" applyAlignment="1" applyProtection="1">
      <alignment horizontal="center" vertical="top" wrapText="1"/>
    </xf>
    <xf numFmtId="0" fontId="8" fillId="0" borderId="0" xfId="1" applyFont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" xfId="3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top"/>
    </xf>
    <xf numFmtId="2" fontId="7" fillId="0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6" fillId="0" borderId="0" xfId="0" applyNumberFormat="1" applyFont="1" applyFill="1" applyAlignment="1" applyProtection="1">
      <alignment horizontal="center" vertical="top" wrapText="1"/>
    </xf>
    <xf numFmtId="0" fontId="7" fillId="0" borderId="2" xfId="0" applyFont="1" applyBorder="1" applyAlignment="1">
      <alignment horizontal="center"/>
    </xf>
    <xf numFmtId="1" fontId="6" fillId="0" borderId="2" xfId="0" applyNumberFormat="1" applyFont="1" applyFill="1" applyBorder="1" applyAlignment="1" applyProtection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 applyProtection="1">
      <alignment horizontal="center" vertical="top" wrapText="1"/>
    </xf>
  </cellXfs>
  <cellStyles count="4">
    <cellStyle name="Обычный" xfId="0" builtinId="0"/>
    <cellStyle name="Обычный 2" xfId="1"/>
    <cellStyle name="Обычный 4" xfId="2"/>
    <cellStyle name="Обычный 8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81;&#1090;&#1080;&#1085;&#1075;%202017.01.%20&#1054;&#1083;&#1080;&#1084;&#1087;&#1080;&#1072;&#1076;&#1072;%20&#1060;&#1050;%20&#1086;&#1073;&#1083;&#1072;&#1089;&#1090;&#1100;%20&#1087;&#1088;&#1086;&#1090;&#1086;&#1082;&#1086;&#1083;%20&#1084;&#1072;&#1083;&#1100;&#1095;&#1080;&#1082;&#108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имнастика"/>
      <sheetName val="легкая атлетика"/>
      <sheetName val="теория"/>
      <sheetName val="итоговый протокол"/>
    </sheetNames>
    <sheetDataSet>
      <sheetData sheetId="0">
        <row r="7">
          <cell r="H7">
            <v>35</v>
          </cell>
        </row>
        <row r="8">
          <cell r="H8">
            <v>37.799999999999997</v>
          </cell>
        </row>
        <row r="9">
          <cell r="H9">
            <v>37</v>
          </cell>
        </row>
        <row r="10">
          <cell r="H10">
            <v>33.200000000000003</v>
          </cell>
        </row>
        <row r="11">
          <cell r="H11">
            <v>32.200000000000003</v>
          </cell>
        </row>
        <row r="12">
          <cell r="H12">
            <v>32.6</v>
          </cell>
        </row>
        <row r="13">
          <cell r="H13">
            <v>33.6</v>
          </cell>
        </row>
        <row r="14">
          <cell r="H14">
            <v>36</v>
          </cell>
        </row>
        <row r="15">
          <cell r="H15">
            <v>28.4</v>
          </cell>
        </row>
        <row r="16">
          <cell r="H16">
            <v>34.799999999999997</v>
          </cell>
        </row>
        <row r="17">
          <cell r="H17">
            <v>36.6</v>
          </cell>
        </row>
        <row r="18">
          <cell r="H18">
            <v>32.4</v>
          </cell>
        </row>
        <row r="19">
          <cell r="H19">
            <v>32</v>
          </cell>
        </row>
        <row r="20">
          <cell r="H20">
            <v>31.6</v>
          </cell>
        </row>
        <row r="21">
          <cell r="H21">
            <v>34</v>
          </cell>
        </row>
        <row r="22">
          <cell r="H22">
            <v>35.6</v>
          </cell>
        </row>
        <row r="23">
          <cell r="H23">
            <v>31</v>
          </cell>
        </row>
        <row r="24">
          <cell r="H24">
            <v>38</v>
          </cell>
        </row>
        <row r="25">
          <cell r="H25">
            <v>34.799999999999997</v>
          </cell>
        </row>
        <row r="26">
          <cell r="H26">
            <v>37.6</v>
          </cell>
        </row>
        <row r="27">
          <cell r="H27">
            <v>33.4</v>
          </cell>
        </row>
        <row r="28">
          <cell r="H28">
            <v>33.4</v>
          </cell>
        </row>
        <row r="29">
          <cell r="H29">
            <v>29.2</v>
          </cell>
        </row>
        <row r="30">
          <cell r="H30">
            <v>33.200000000000003</v>
          </cell>
        </row>
        <row r="31">
          <cell r="H31">
            <v>34.799999999999997</v>
          </cell>
        </row>
        <row r="32">
          <cell r="H32">
            <v>32.6</v>
          </cell>
        </row>
        <row r="33">
          <cell r="H33">
            <v>34.799999999999997</v>
          </cell>
        </row>
        <row r="34">
          <cell r="H34">
            <v>32.4</v>
          </cell>
        </row>
        <row r="35">
          <cell r="H35">
            <v>35.6</v>
          </cell>
        </row>
        <row r="36">
          <cell r="H36">
            <v>30.8</v>
          </cell>
        </row>
        <row r="37">
          <cell r="H37">
            <v>28.8</v>
          </cell>
        </row>
        <row r="38">
          <cell r="H38">
            <v>30.4</v>
          </cell>
        </row>
        <row r="39">
          <cell r="H39">
            <v>34.4</v>
          </cell>
        </row>
        <row r="40">
          <cell r="H40">
            <v>26.2</v>
          </cell>
        </row>
        <row r="41">
          <cell r="H41">
            <v>37.799999999999997</v>
          </cell>
        </row>
        <row r="42">
          <cell r="H42">
            <v>37.799999999999997</v>
          </cell>
        </row>
        <row r="43">
          <cell r="H43">
            <v>36</v>
          </cell>
        </row>
        <row r="44">
          <cell r="H44">
            <v>28.4</v>
          </cell>
        </row>
        <row r="45">
          <cell r="H45">
            <v>33</v>
          </cell>
        </row>
        <row r="46">
          <cell r="H46">
            <v>34.6</v>
          </cell>
        </row>
        <row r="47">
          <cell r="H47">
            <v>36.6</v>
          </cell>
        </row>
        <row r="48">
          <cell r="H48">
            <v>34</v>
          </cell>
        </row>
        <row r="49">
          <cell r="H49">
            <v>37</v>
          </cell>
        </row>
        <row r="50">
          <cell r="H50">
            <v>34.799999999999997</v>
          </cell>
        </row>
        <row r="51">
          <cell r="H51">
            <v>36.799999999999997</v>
          </cell>
        </row>
        <row r="52">
          <cell r="H52">
            <v>34.200000000000003</v>
          </cell>
        </row>
        <row r="53">
          <cell r="H53">
            <v>34</v>
          </cell>
        </row>
        <row r="54">
          <cell r="H54">
            <v>35.6</v>
          </cell>
        </row>
        <row r="55">
          <cell r="H55">
            <v>36.4</v>
          </cell>
        </row>
        <row r="56">
          <cell r="H56">
            <v>31</v>
          </cell>
        </row>
        <row r="57">
          <cell r="H57">
            <v>34.200000000000003</v>
          </cell>
        </row>
        <row r="58">
          <cell r="H58">
            <v>31.4</v>
          </cell>
        </row>
        <row r="59">
          <cell r="H59">
            <v>36</v>
          </cell>
        </row>
        <row r="60">
          <cell r="H60">
            <v>36.6</v>
          </cell>
        </row>
        <row r="61">
          <cell r="H61">
            <v>27</v>
          </cell>
        </row>
        <row r="62">
          <cell r="H62">
            <v>33.200000000000003</v>
          </cell>
        </row>
      </sheetData>
      <sheetData sheetId="1">
        <row r="7">
          <cell r="E7">
            <v>33.907056016361771</v>
          </cell>
        </row>
        <row r="8">
          <cell r="E8">
            <v>35.780436919977937</v>
          </cell>
        </row>
        <row r="9">
          <cell r="E9">
            <v>40</v>
          </cell>
        </row>
        <row r="10">
          <cell r="E10">
            <v>33.984284250085409</v>
          </cell>
        </row>
        <row r="11">
          <cell r="E11">
            <v>36.298350605750983</v>
          </cell>
        </row>
        <row r="12">
          <cell r="E12">
            <v>37.483796412601116</v>
          </cell>
        </row>
        <row r="13">
          <cell r="E13">
            <v>29.141049177766494</v>
          </cell>
        </row>
        <row r="14">
          <cell r="E14">
            <v>34.538089396078796</v>
          </cell>
        </row>
        <row r="15">
          <cell r="E15">
            <v>32.01888412017167</v>
          </cell>
        </row>
        <row r="16">
          <cell r="E16">
            <v>31.810681164055001</v>
          </cell>
        </row>
        <row r="17">
          <cell r="E17">
            <v>29.028793774319066</v>
          </cell>
        </row>
        <row r="18">
          <cell r="E18">
            <v>34.537289940280544</v>
          </cell>
        </row>
        <row r="19">
          <cell r="E19">
            <v>29.543798511009026</v>
          </cell>
        </row>
        <row r="20">
          <cell r="E20">
            <v>28.417323734430351</v>
          </cell>
        </row>
        <row r="21">
          <cell r="E21">
            <v>29.310493851412406</v>
          </cell>
        </row>
        <row r="22">
          <cell r="E22">
            <v>34.699534883720929</v>
          </cell>
        </row>
        <row r="23">
          <cell r="E23">
            <v>36.038838703444277</v>
          </cell>
        </row>
        <row r="24">
          <cell r="E24">
            <v>37.48473809822886</v>
          </cell>
        </row>
        <row r="25">
          <cell r="E25">
            <v>37.296405539169122</v>
          </cell>
        </row>
        <row r="26">
          <cell r="E26">
            <v>30.021126335486208</v>
          </cell>
        </row>
        <row r="27">
          <cell r="E27">
            <v>35.778720955326953</v>
          </cell>
        </row>
        <row r="28">
          <cell r="E28">
            <v>34.777176953197831</v>
          </cell>
        </row>
        <row r="29">
          <cell r="E29">
            <v>33.302383715739666</v>
          </cell>
        </row>
        <row r="30">
          <cell r="E30">
            <v>34.373387394028747</v>
          </cell>
        </row>
        <row r="31">
          <cell r="E31">
            <v>34.063420313677149</v>
          </cell>
        </row>
        <row r="32">
          <cell r="E32">
            <v>29.897208808383592</v>
          </cell>
        </row>
        <row r="33">
          <cell r="E33">
            <v>33.157333333333334</v>
          </cell>
        </row>
        <row r="34">
          <cell r="E34">
            <v>33.453958431425306</v>
          </cell>
        </row>
        <row r="35">
          <cell r="E35">
            <v>34.942507201236502</v>
          </cell>
        </row>
        <row r="36">
          <cell r="E36">
            <v>29.960844159755826</v>
          </cell>
        </row>
        <row r="37">
          <cell r="E37">
            <v>29.253602587981568</v>
          </cell>
        </row>
        <row r="38">
          <cell r="E38">
            <v>34.062642681033694</v>
          </cell>
        </row>
        <row r="39">
          <cell r="E39">
            <v>31.018439598361848</v>
          </cell>
        </row>
        <row r="40">
          <cell r="E40">
            <v>32.431586497706867</v>
          </cell>
        </row>
        <row r="41">
          <cell r="E41">
            <v>36.127845036319613</v>
          </cell>
        </row>
        <row r="42">
          <cell r="E42">
            <v>34.860867736735123</v>
          </cell>
        </row>
        <row r="43">
          <cell r="E43">
            <v>33.377625662707203</v>
          </cell>
        </row>
        <row r="44">
          <cell r="E44">
            <v>33.373892815603469</v>
          </cell>
        </row>
        <row r="45">
          <cell r="E45">
            <v>31.609855305806835</v>
          </cell>
        </row>
        <row r="46">
          <cell r="E46">
            <v>34.535691139709286</v>
          </cell>
        </row>
        <row r="47">
          <cell r="E47">
            <v>34.13901981421315</v>
          </cell>
        </row>
        <row r="48">
          <cell r="E48">
            <v>33.985058309037896</v>
          </cell>
        </row>
        <row r="49">
          <cell r="E49">
            <v>34.617419145283279</v>
          </cell>
        </row>
        <row r="50">
          <cell r="E50">
            <v>33.605405405405406</v>
          </cell>
        </row>
        <row r="51">
          <cell r="E51">
            <v>28.312176239540047</v>
          </cell>
        </row>
        <row r="52">
          <cell r="E52">
            <v>33.755174988122981</v>
          </cell>
        </row>
        <row r="53">
          <cell r="E53">
            <v>33.22452069741032</v>
          </cell>
        </row>
        <row r="54">
          <cell r="E54">
            <v>34.457530829984755</v>
          </cell>
        </row>
        <row r="55">
          <cell r="E55">
            <v>30.324980184135114</v>
          </cell>
        </row>
        <row r="56">
          <cell r="E56">
            <v>31.340951100655353</v>
          </cell>
        </row>
        <row r="57">
          <cell r="E57">
            <v>33.678983364557702</v>
          </cell>
        </row>
        <row r="58">
          <cell r="E58">
            <v>34.13901981421315</v>
          </cell>
        </row>
        <row r="59">
          <cell r="E59">
            <v>32.155510538338866</v>
          </cell>
        </row>
        <row r="60">
          <cell r="E60">
            <v>37.957719606197053</v>
          </cell>
        </row>
        <row r="61">
          <cell r="E61">
            <v>31.740305047969539</v>
          </cell>
        </row>
        <row r="62">
          <cell r="E62">
            <v>26.035701198764588</v>
          </cell>
        </row>
      </sheetData>
      <sheetData sheetId="2">
        <row r="7">
          <cell r="I7">
            <v>11.1</v>
          </cell>
        </row>
        <row r="8">
          <cell r="I8">
            <v>13.3</v>
          </cell>
        </row>
        <row r="9">
          <cell r="I9">
            <v>7.2</v>
          </cell>
        </row>
        <row r="10">
          <cell r="I10">
            <v>6.9</v>
          </cell>
        </row>
        <row r="11">
          <cell r="I11">
            <v>8.9</v>
          </cell>
        </row>
        <row r="12">
          <cell r="I12">
            <v>6.6</v>
          </cell>
        </row>
        <row r="13">
          <cell r="I13">
            <v>7.1</v>
          </cell>
        </row>
        <row r="14">
          <cell r="I14">
            <v>11</v>
          </cell>
        </row>
        <row r="15">
          <cell r="I15">
            <v>10.6</v>
          </cell>
        </row>
        <row r="16">
          <cell r="I16">
            <v>11.8</v>
          </cell>
        </row>
        <row r="17">
          <cell r="I17">
            <v>13.7</v>
          </cell>
        </row>
        <row r="18">
          <cell r="I18">
            <v>14</v>
          </cell>
        </row>
        <row r="19">
          <cell r="I19">
            <v>10.8</v>
          </cell>
        </row>
        <row r="20">
          <cell r="I20">
            <v>9.1999999999999993</v>
          </cell>
        </row>
        <row r="21">
          <cell r="I21">
            <v>5.8</v>
          </cell>
        </row>
        <row r="22">
          <cell r="I22">
            <v>7.4</v>
          </cell>
        </row>
        <row r="23">
          <cell r="I23">
            <v>11</v>
          </cell>
        </row>
        <row r="24">
          <cell r="I24">
            <v>11.6</v>
          </cell>
        </row>
        <row r="25">
          <cell r="I25">
            <v>11.8</v>
          </cell>
        </row>
        <row r="26">
          <cell r="I26">
            <v>11.9</v>
          </cell>
        </row>
        <row r="27">
          <cell r="I27">
            <v>12.7</v>
          </cell>
        </row>
        <row r="28">
          <cell r="I28">
            <v>2.8</v>
          </cell>
        </row>
        <row r="29">
          <cell r="I29">
            <v>2.9</v>
          </cell>
        </row>
        <row r="30">
          <cell r="I30">
            <v>11.1</v>
          </cell>
        </row>
        <row r="31">
          <cell r="I31">
            <v>11</v>
          </cell>
        </row>
        <row r="32">
          <cell r="I32">
            <v>6.5</v>
          </cell>
        </row>
        <row r="33">
          <cell r="I33">
            <v>3.7</v>
          </cell>
        </row>
        <row r="34">
          <cell r="I34">
            <v>9.8000000000000007</v>
          </cell>
        </row>
        <row r="35">
          <cell r="I35">
            <v>4.4000000000000004</v>
          </cell>
        </row>
        <row r="36">
          <cell r="I36">
            <v>6.5</v>
          </cell>
        </row>
        <row r="37">
          <cell r="I37">
            <v>11.8</v>
          </cell>
        </row>
        <row r="38">
          <cell r="I38">
            <v>13.1</v>
          </cell>
        </row>
        <row r="39">
          <cell r="I39">
            <v>8.9</v>
          </cell>
        </row>
        <row r="40">
          <cell r="I40">
            <v>10.6</v>
          </cell>
        </row>
        <row r="41">
          <cell r="I41">
            <v>13.2</v>
          </cell>
        </row>
        <row r="42">
          <cell r="I42">
            <v>14.7</v>
          </cell>
        </row>
        <row r="43">
          <cell r="I43">
            <v>14.2</v>
          </cell>
        </row>
        <row r="44">
          <cell r="I44">
            <v>12.8</v>
          </cell>
        </row>
        <row r="45">
          <cell r="I45">
            <v>7.1</v>
          </cell>
        </row>
        <row r="46">
          <cell r="I46">
            <v>5.4</v>
          </cell>
        </row>
        <row r="47">
          <cell r="I47">
            <v>11.8</v>
          </cell>
        </row>
        <row r="48">
          <cell r="I48">
            <v>12.8</v>
          </cell>
        </row>
        <row r="49">
          <cell r="I49">
            <v>13.1</v>
          </cell>
        </row>
        <row r="50">
          <cell r="I50">
            <v>9.8000000000000007</v>
          </cell>
        </row>
        <row r="51">
          <cell r="I51">
            <v>14</v>
          </cell>
        </row>
        <row r="52">
          <cell r="I52">
            <v>7.2</v>
          </cell>
        </row>
        <row r="53">
          <cell r="I53">
            <v>12.9</v>
          </cell>
        </row>
        <row r="54">
          <cell r="I54">
            <v>8</v>
          </cell>
        </row>
        <row r="55">
          <cell r="I55">
            <v>8.9</v>
          </cell>
        </row>
        <row r="56">
          <cell r="I56">
            <v>7.9</v>
          </cell>
        </row>
        <row r="57">
          <cell r="I57">
            <v>13.5</v>
          </cell>
        </row>
        <row r="58">
          <cell r="I58">
            <v>6.7</v>
          </cell>
        </row>
        <row r="59">
          <cell r="I59">
            <v>8.5</v>
          </cell>
        </row>
        <row r="60">
          <cell r="I60">
            <v>6</v>
          </cell>
        </row>
        <row r="61">
          <cell r="I61">
            <v>13.8</v>
          </cell>
        </row>
        <row r="62">
          <cell r="I62">
            <v>8.1999999999999993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>
      <selection activeCell="L60" sqref="L60"/>
    </sheetView>
  </sheetViews>
  <sheetFormatPr defaultRowHeight="15"/>
  <cols>
    <col min="2" max="2" width="16.140625" customWidth="1"/>
    <col min="5" max="5" width="14.140625" customWidth="1"/>
    <col min="6" max="6" width="13" customWidth="1"/>
  </cols>
  <sheetData>
    <row r="1" spans="1:9" ht="18.75">
      <c r="B1" s="1" t="s">
        <v>0</v>
      </c>
      <c r="C1" s="1"/>
      <c r="D1" s="1"/>
      <c r="E1" s="1"/>
      <c r="F1" s="1"/>
      <c r="G1" s="1"/>
      <c r="H1" s="1"/>
    </row>
    <row r="2" spans="1:9" ht="18.75">
      <c r="B2" s="1"/>
      <c r="C2" s="1" t="s">
        <v>1</v>
      </c>
      <c r="D2" s="1"/>
      <c r="E2" s="1"/>
      <c r="F2" s="1"/>
      <c r="G2" s="1"/>
      <c r="H2" s="1"/>
    </row>
    <row r="3" spans="1:9">
      <c r="B3" s="12"/>
      <c r="C3" s="12"/>
      <c r="D3" s="12"/>
      <c r="E3" s="12"/>
      <c r="F3" s="12"/>
      <c r="G3" s="2"/>
      <c r="H3" s="2"/>
    </row>
    <row r="4" spans="1:9" ht="15.75">
      <c r="B4" s="3" t="s">
        <v>2</v>
      </c>
      <c r="C4" s="4">
        <v>100</v>
      </c>
      <c r="D4" s="5" t="s">
        <v>3</v>
      </c>
      <c r="E4" s="12"/>
      <c r="F4" s="12"/>
      <c r="G4" s="2"/>
      <c r="H4" s="2"/>
    </row>
    <row r="7" spans="1:9" ht="31.5">
      <c r="A7" s="13"/>
      <c r="B7" s="14" t="s">
        <v>17</v>
      </c>
      <c r="C7" s="14" t="s">
        <v>18</v>
      </c>
      <c r="D7" s="15" t="s">
        <v>105</v>
      </c>
      <c r="E7" s="16" t="s">
        <v>4</v>
      </c>
      <c r="F7" s="16" t="s">
        <v>5</v>
      </c>
      <c r="G7" s="16" t="s">
        <v>6</v>
      </c>
      <c r="H7" s="16" t="s">
        <v>106</v>
      </c>
      <c r="I7" s="17" t="s">
        <v>7</v>
      </c>
    </row>
    <row r="8" spans="1:9" ht="15.75">
      <c r="A8" s="18">
        <v>1</v>
      </c>
      <c r="B8" s="7" t="s">
        <v>19</v>
      </c>
      <c r="C8" s="7" t="s">
        <v>81</v>
      </c>
      <c r="D8" s="7">
        <v>11</v>
      </c>
      <c r="E8" s="19">
        <f>0+'[1]легкая атлетика'!E42</f>
        <v>34.860867736735123</v>
      </c>
      <c r="F8" s="20">
        <f>0+[1]гимнастика!H42</f>
        <v>37.799999999999997</v>
      </c>
      <c r="G8" s="6">
        <f>0+[1]теория!I42</f>
        <v>14.7</v>
      </c>
      <c r="H8" s="6">
        <f>E8+F8+G8</f>
        <v>87.360867736735131</v>
      </c>
      <c r="I8" s="14" t="s">
        <v>8</v>
      </c>
    </row>
    <row r="9" spans="1:9" ht="15.75">
      <c r="A9" s="18">
        <v>2</v>
      </c>
      <c r="B9" s="7" t="s">
        <v>20</v>
      </c>
      <c r="C9" s="7" t="s">
        <v>90</v>
      </c>
      <c r="D9" s="7">
        <v>10</v>
      </c>
      <c r="E9" s="19">
        <f>0+'[1]легкая атлетика'!E41</f>
        <v>36.127845036319613</v>
      </c>
      <c r="F9" s="20">
        <f>0+[1]гимнастика!H41</f>
        <v>37.799999999999997</v>
      </c>
      <c r="G9" s="6">
        <f>0+[1]теория!I41</f>
        <v>13.2</v>
      </c>
      <c r="H9" s="6">
        <f t="shared" ref="H9:H63" si="0">E9+F9+G9</f>
        <v>87.127845036319613</v>
      </c>
      <c r="I9" s="14" t="s">
        <v>9</v>
      </c>
    </row>
    <row r="10" spans="1:9" ht="15.75">
      <c r="A10" s="18">
        <v>3</v>
      </c>
      <c r="B10" s="7" t="s">
        <v>21</v>
      </c>
      <c r="C10" s="7" t="s">
        <v>91</v>
      </c>
      <c r="D10" s="7">
        <v>10</v>
      </c>
      <c r="E10" s="19">
        <f>0+'[1]легкая атлетика'!E24</f>
        <v>37.48473809822886</v>
      </c>
      <c r="F10" s="20">
        <f>0+[1]гимнастика!H24</f>
        <v>38</v>
      </c>
      <c r="G10" s="6">
        <f>0+[1]теория!I24</f>
        <v>11.6</v>
      </c>
      <c r="H10" s="6">
        <f t="shared" si="0"/>
        <v>87.084738098228854</v>
      </c>
      <c r="I10" s="14" t="s">
        <v>9</v>
      </c>
    </row>
    <row r="11" spans="1:9" ht="15.75">
      <c r="A11" s="18">
        <v>4</v>
      </c>
      <c r="B11" s="7" t="s">
        <v>22</v>
      </c>
      <c r="C11" s="7" t="s">
        <v>92</v>
      </c>
      <c r="D11" s="7">
        <v>11</v>
      </c>
      <c r="E11" s="19">
        <f>0+'[1]легкая атлетика'!E8</f>
        <v>35.780436919977937</v>
      </c>
      <c r="F11" s="20">
        <f>0+[1]гимнастика!H8</f>
        <v>37.799999999999997</v>
      </c>
      <c r="G11" s="6">
        <f>0+[1]теория!I8</f>
        <v>13.3</v>
      </c>
      <c r="H11" s="6">
        <f t="shared" si="0"/>
        <v>86.880436919977925</v>
      </c>
      <c r="I11" s="17" t="s">
        <v>9</v>
      </c>
    </row>
    <row r="12" spans="1:9" ht="15.75">
      <c r="A12" s="18">
        <v>5</v>
      </c>
      <c r="B12" s="7" t="s">
        <v>23</v>
      </c>
      <c r="C12" s="7" t="s">
        <v>78</v>
      </c>
      <c r="D12" s="7">
        <v>9</v>
      </c>
      <c r="E12" s="19">
        <f>0+'[1]легкая атлетика'!E49</f>
        <v>34.617419145283279</v>
      </c>
      <c r="F12" s="20">
        <f>0+[1]гимнастика!H49</f>
        <v>37</v>
      </c>
      <c r="G12" s="6">
        <f>0+[1]теория!I49</f>
        <v>13.1</v>
      </c>
      <c r="H12" s="6">
        <f t="shared" si="0"/>
        <v>84.717419145283273</v>
      </c>
      <c r="I12" s="14" t="s">
        <v>9</v>
      </c>
    </row>
    <row r="13" spans="1:9" ht="15.75">
      <c r="A13" s="18">
        <v>6</v>
      </c>
      <c r="B13" s="7" t="s">
        <v>24</v>
      </c>
      <c r="C13" s="7" t="s">
        <v>93</v>
      </c>
      <c r="D13" s="7">
        <v>11</v>
      </c>
      <c r="E13" s="19">
        <f>0+'[1]легкая атлетика'!E9</f>
        <v>40</v>
      </c>
      <c r="F13" s="20">
        <f>0+[1]гимнастика!H9</f>
        <v>37</v>
      </c>
      <c r="G13" s="6">
        <f>0+[1]теория!I9</f>
        <v>7.2</v>
      </c>
      <c r="H13" s="6">
        <f t="shared" si="0"/>
        <v>84.2</v>
      </c>
      <c r="I13" s="14" t="s">
        <v>9</v>
      </c>
    </row>
    <row r="14" spans="1:9" ht="15.75">
      <c r="A14" s="18">
        <v>7</v>
      </c>
      <c r="B14" s="7" t="s">
        <v>25</v>
      </c>
      <c r="C14" s="7" t="s">
        <v>94</v>
      </c>
      <c r="D14" s="7">
        <v>11</v>
      </c>
      <c r="E14" s="19">
        <f>0+'[1]легкая атлетика'!E25</f>
        <v>37.296405539169122</v>
      </c>
      <c r="F14" s="20">
        <f>0+[1]гимнастика!H25</f>
        <v>34.799999999999997</v>
      </c>
      <c r="G14" s="6">
        <f>0+[1]теория!I25</f>
        <v>11.8</v>
      </c>
      <c r="H14" s="6">
        <f t="shared" si="0"/>
        <v>83.896405539169123</v>
      </c>
      <c r="I14" s="14" t="s">
        <v>9</v>
      </c>
    </row>
    <row r="15" spans="1:9" ht="15.75">
      <c r="A15" s="18">
        <v>8</v>
      </c>
      <c r="B15" s="7" t="s">
        <v>26</v>
      </c>
      <c r="C15" s="7" t="s">
        <v>86</v>
      </c>
      <c r="D15" s="7">
        <v>10</v>
      </c>
      <c r="E15" s="19">
        <f>0+'[1]легкая атлетика'!E43</f>
        <v>33.377625662707203</v>
      </c>
      <c r="F15" s="20">
        <f>0+[1]гимнастика!H43</f>
        <v>36</v>
      </c>
      <c r="G15" s="6">
        <f>0+[1]теория!I43</f>
        <v>14.2</v>
      </c>
      <c r="H15" s="6">
        <f t="shared" si="0"/>
        <v>83.577625662707206</v>
      </c>
      <c r="I15" s="14" t="s">
        <v>9</v>
      </c>
    </row>
    <row r="16" spans="1:9" ht="15.75">
      <c r="A16" s="18">
        <v>9</v>
      </c>
      <c r="B16" s="7" t="s">
        <v>27</v>
      </c>
      <c r="C16" s="7" t="s">
        <v>95</v>
      </c>
      <c r="D16" s="7">
        <v>10</v>
      </c>
      <c r="E16" s="19">
        <f>0+'[1]легкая атлетика'!E47</f>
        <v>34.13901981421315</v>
      </c>
      <c r="F16" s="20">
        <f>0+[1]гимнастика!H47</f>
        <v>36.6</v>
      </c>
      <c r="G16" s="6">
        <f>0+[1]теория!I47</f>
        <v>11.8</v>
      </c>
      <c r="H16" s="6">
        <f t="shared" si="0"/>
        <v>82.539019814213148</v>
      </c>
      <c r="I16" s="14" t="s">
        <v>9</v>
      </c>
    </row>
    <row r="17" spans="1:9" ht="15.75">
      <c r="A17" s="18">
        <v>10</v>
      </c>
      <c r="B17" s="7" t="s">
        <v>28</v>
      </c>
      <c r="C17" s="7" t="s">
        <v>84</v>
      </c>
      <c r="D17" s="7">
        <v>11</v>
      </c>
      <c r="E17" s="19">
        <f>0+'[1]легкая атлетика'!E27</f>
        <v>35.778720955326953</v>
      </c>
      <c r="F17" s="20">
        <f>0+[1]гимнастика!H27</f>
        <v>33.4</v>
      </c>
      <c r="G17" s="6">
        <f>0+[1]теория!I27</f>
        <v>12.7</v>
      </c>
      <c r="H17" s="6">
        <f t="shared" si="0"/>
        <v>81.878720955326955</v>
      </c>
      <c r="I17" s="14" t="s">
        <v>9</v>
      </c>
    </row>
    <row r="18" spans="1:9" ht="15.75">
      <c r="A18" s="18">
        <v>11</v>
      </c>
      <c r="B18" s="10" t="s">
        <v>29</v>
      </c>
      <c r="C18" s="8" t="s">
        <v>11</v>
      </c>
      <c r="D18" s="21">
        <v>11</v>
      </c>
      <c r="E18" s="19">
        <f>0+'[1]легкая атлетика'!E14</f>
        <v>34.538089396078796</v>
      </c>
      <c r="F18" s="20">
        <f>0+[1]гимнастика!H14</f>
        <v>36</v>
      </c>
      <c r="G18" s="6">
        <f>0+[1]теория!I14</f>
        <v>11</v>
      </c>
      <c r="H18" s="6">
        <f t="shared" si="0"/>
        <v>81.538089396078789</v>
      </c>
      <c r="I18" s="14" t="s">
        <v>9</v>
      </c>
    </row>
    <row r="19" spans="1:9" ht="15.75">
      <c r="A19" s="18">
        <v>12</v>
      </c>
      <c r="B19" s="7" t="s">
        <v>30</v>
      </c>
      <c r="C19" s="11" t="s">
        <v>96</v>
      </c>
      <c r="D19" s="7">
        <v>11</v>
      </c>
      <c r="E19" s="22">
        <f>0+'[1]легкая атлетика'!E57</f>
        <v>33.678983364557702</v>
      </c>
      <c r="F19" s="20">
        <f>0+[1]гимнастика!H57</f>
        <v>34.200000000000003</v>
      </c>
      <c r="G19" s="6">
        <f>0+[1]теория!I57</f>
        <v>13.5</v>
      </c>
      <c r="H19" s="6">
        <f t="shared" si="0"/>
        <v>81.378983364557712</v>
      </c>
      <c r="I19" s="14" t="s">
        <v>9</v>
      </c>
    </row>
    <row r="20" spans="1:9" ht="15.75">
      <c r="A20" s="18">
        <v>13</v>
      </c>
      <c r="B20" s="7" t="s">
        <v>31</v>
      </c>
      <c r="C20" s="7" t="s">
        <v>78</v>
      </c>
      <c r="D20" s="7">
        <v>11</v>
      </c>
      <c r="E20" s="19">
        <f>0+'[1]легкая атлетика'!E18</f>
        <v>34.537289940280544</v>
      </c>
      <c r="F20" s="20">
        <f>0+[1]гимнастика!H18</f>
        <v>32.4</v>
      </c>
      <c r="G20" s="6">
        <f>0+[1]теория!I18</f>
        <v>14</v>
      </c>
      <c r="H20" s="6">
        <f t="shared" si="0"/>
        <v>80.93728994028055</v>
      </c>
      <c r="I20" s="14" t="s">
        <v>9</v>
      </c>
    </row>
    <row r="21" spans="1:9" ht="15.75">
      <c r="A21" s="18">
        <v>14</v>
      </c>
      <c r="B21" s="7" t="s">
        <v>32</v>
      </c>
      <c r="C21" s="7" t="s">
        <v>86</v>
      </c>
      <c r="D21" s="7">
        <v>11</v>
      </c>
      <c r="E21" s="19">
        <f>0+'[1]легкая атлетика'!E48</f>
        <v>33.985058309037896</v>
      </c>
      <c r="F21" s="20">
        <f>0+[1]гимнастика!H48</f>
        <v>34</v>
      </c>
      <c r="G21" s="6">
        <f>0+[1]теория!I48</f>
        <v>12.8</v>
      </c>
      <c r="H21" s="6">
        <f t="shared" si="0"/>
        <v>80.785058309037893</v>
      </c>
      <c r="I21" s="14" t="s">
        <v>9</v>
      </c>
    </row>
    <row r="22" spans="1:9" ht="15.75">
      <c r="A22" s="18">
        <v>15</v>
      </c>
      <c r="B22" s="7" t="s">
        <v>33</v>
      </c>
      <c r="C22" s="7" t="s">
        <v>97</v>
      </c>
      <c r="D22" s="7">
        <v>11</v>
      </c>
      <c r="E22" s="19">
        <f>0+'[1]легкая атлетика'!E60</f>
        <v>37.957719606197053</v>
      </c>
      <c r="F22" s="20">
        <f>0+[1]гимнастика!H60</f>
        <v>36.6</v>
      </c>
      <c r="G22" s="6">
        <f>0+[1]теория!I60</f>
        <v>6</v>
      </c>
      <c r="H22" s="6">
        <f t="shared" si="0"/>
        <v>80.557719606197054</v>
      </c>
      <c r="I22" s="14" t="s">
        <v>9</v>
      </c>
    </row>
    <row r="23" spans="1:9" ht="15.75">
      <c r="A23" s="18">
        <v>16</v>
      </c>
      <c r="B23" s="7" t="s">
        <v>34</v>
      </c>
      <c r="C23" s="7" t="s">
        <v>16</v>
      </c>
      <c r="D23" s="7">
        <v>10</v>
      </c>
      <c r="E23" s="19">
        <f>0+'[1]легкая атлетика'!E53</f>
        <v>33.22452069741032</v>
      </c>
      <c r="F23" s="20">
        <f>0+[1]гимнастика!H53</f>
        <v>34</v>
      </c>
      <c r="G23" s="6">
        <f>0+[1]теория!I53</f>
        <v>12.9</v>
      </c>
      <c r="H23" s="6">
        <f t="shared" si="0"/>
        <v>80.124520697410333</v>
      </c>
      <c r="I23" s="14" t="s">
        <v>9</v>
      </c>
    </row>
    <row r="24" spans="1:9" ht="15.75">
      <c r="A24" s="18">
        <v>17</v>
      </c>
      <c r="B24" s="23" t="s">
        <v>35</v>
      </c>
      <c r="C24" s="9" t="s">
        <v>12</v>
      </c>
      <c r="D24" s="7">
        <v>10</v>
      </c>
      <c r="E24" s="19">
        <f>0+'[1]легкая атлетика'!E7</f>
        <v>33.907056016361771</v>
      </c>
      <c r="F24" s="20">
        <f>0+[1]гимнастика!H7</f>
        <v>35</v>
      </c>
      <c r="G24" s="6">
        <f>0+[1]теория!I7</f>
        <v>11.1</v>
      </c>
      <c r="H24" s="6">
        <f t="shared" si="0"/>
        <v>80.007056016361759</v>
      </c>
      <c r="I24" s="14" t="s">
        <v>9</v>
      </c>
    </row>
    <row r="25" spans="1:9" ht="15.75">
      <c r="A25" s="18">
        <v>18</v>
      </c>
      <c r="B25" s="10" t="s">
        <v>36</v>
      </c>
      <c r="C25" s="10" t="s">
        <v>13</v>
      </c>
      <c r="D25" s="24">
        <v>9</v>
      </c>
      <c r="E25" s="19">
        <f>0+'[1]легкая атлетика'!E31</f>
        <v>34.063420313677149</v>
      </c>
      <c r="F25" s="20">
        <f>0+[1]гимнастика!H31</f>
        <v>34.799999999999997</v>
      </c>
      <c r="G25" s="6">
        <f>0+[1]теория!I31</f>
        <v>11</v>
      </c>
      <c r="H25" s="6">
        <f t="shared" si="0"/>
        <v>79.863420313677153</v>
      </c>
      <c r="I25" s="14" t="s">
        <v>10</v>
      </c>
    </row>
    <row r="26" spans="1:9" ht="15.75">
      <c r="A26" s="18">
        <v>19</v>
      </c>
      <c r="B26" s="7" t="s">
        <v>37</v>
      </c>
      <c r="C26" s="7" t="s">
        <v>89</v>
      </c>
      <c r="D26" s="7">
        <v>11</v>
      </c>
      <c r="E26" s="19">
        <f>0+'[1]легкая атлетика'!E26</f>
        <v>30.021126335486208</v>
      </c>
      <c r="F26" s="20">
        <f>0+[1]гимнастика!H26</f>
        <v>37.6</v>
      </c>
      <c r="G26" s="6">
        <f>0+[1]теория!I26</f>
        <v>11.9</v>
      </c>
      <c r="H26" s="6">
        <f t="shared" si="0"/>
        <v>79.521126335486215</v>
      </c>
      <c r="I26" s="14" t="s">
        <v>10</v>
      </c>
    </row>
    <row r="27" spans="1:9" ht="15.75">
      <c r="A27" s="18">
        <v>20</v>
      </c>
      <c r="B27" s="7" t="s">
        <v>38</v>
      </c>
      <c r="C27" s="7" t="s">
        <v>82</v>
      </c>
      <c r="D27" s="7">
        <v>11</v>
      </c>
      <c r="E27" s="19">
        <f>0+'[1]легкая атлетика'!E17</f>
        <v>29.028793774319066</v>
      </c>
      <c r="F27" s="20">
        <f>0+[1]гимнастика!H17</f>
        <v>36.6</v>
      </c>
      <c r="G27" s="6">
        <f>0+[1]теория!I17</f>
        <v>13.7</v>
      </c>
      <c r="H27" s="6">
        <f t="shared" si="0"/>
        <v>79.328793774319067</v>
      </c>
      <c r="I27" s="14" t="s">
        <v>10</v>
      </c>
    </row>
    <row r="28" spans="1:9" ht="15.75">
      <c r="A28" s="18">
        <v>21</v>
      </c>
      <c r="B28" s="25" t="s">
        <v>39</v>
      </c>
      <c r="C28" s="7" t="s">
        <v>88</v>
      </c>
      <c r="D28" s="7">
        <v>11</v>
      </c>
      <c r="E28" s="19">
        <f>0+'[1]легкая атлетика'!E51</f>
        <v>28.312176239540047</v>
      </c>
      <c r="F28" s="20">
        <f>0+[1]гимнастика!H51</f>
        <v>36.799999999999997</v>
      </c>
      <c r="G28" s="6">
        <f>0+[1]теория!I51</f>
        <v>14</v>
      </c>
      <c r="H28" s="6">
        <f t="shared" si="0"/>
        <v>79.112176239540048</v>
      </c>
      <c r="I28" s="14" t="s">
        <v>10</v>
      </c>
    </row>
    <row r="29" spans="1:9" ht="15.75">
      <c r="A29" s="18">
        <v>22</v>
      </c>
      <c r="B29" s="7" t="s">
        <v>40</v>
      </c>
      <c r="C29" s="7" t="s">
        <v>87</v>
      </c>
      <c r="D29" s="7">
        <v>11</v>
      </c>
      <c r="E29" s="19">
        <f>0+'[1]легкая атлетика'!E30</f>
        <v>34.373387394028747</v>
      </c>
      <c r="F29" s="20">
        <f>0+[1]гимнастика!H30</f>
        <v>33.200000000000003</v>
      </c>
      <c r="G29" s="6">
        <f>0+[1]теория!I30</f>
        <v>11.1</v>
      </c>
      <c r="H29" s="6">
        <f t="shared" si="0"/>
        <v>78.673387394028737</v>
      </c>
      <c r="I29" s="14" t="s">
        <v>10</v>
      </c>
    </row>
    <row r="30" spans="1:9" ht="15.75">
      <c r="A30" s="18">
        <v>23</v>
      </c>
      <c r="B30" s="7" t="s">
        <v>41</v>
      </c>
      <c r="C30" s="7" t="s">
        <v>86</v>
      </c>
      <c r="D30" s="7">
        <v>11</v>
      </c>
      <c r="E30" s="19">
        <f>0+'[1]легкая атлетика'!E16</f>
        <v>31.810681164055001</v>
      </c>
      <c r="F30" s="20">
        <f>0+[1]гимнастика!H16</f>
        <v>34.799999999999997</v>
      </c>
      <c r="G30" s="6">
        <f>0+[1]теория!I16</f>
        <v>11.8</v>
      </c>
      <c r="H30" s="6">
        <f t="shared" si="0"/>
        <v>78.410681164054992</v>
      </c>
      <c r="I30" s="14" t="s">
        <v>10</v>
      </c>
    </row>
    <row r="31" spans="1:9" ht="15.75">
      <c r="A31" s="18">
        <v>24</v>
      </c>
      <c r="B31" s="7" t="s">
        <v>42</v>
      </c>
      <c r="C31" s="7" t="s">
        <v>85</v>
      </c>
      <c r="D31" s="7">
        <v>11</v>
      </c>
      <c r="E31" s="19">
        <f>0+'[1]легкая атлетика'!E50</f>
        <v>33.605405405405406</v>
      </c>
      <c r="F31" s="20">
        <f>0+[1]гимнастика!H50</f>
        <v>34.799999999999997</v>
      </c>
      <c r="G31" s="6">
        <f>0+[1]теория!I50</f>
        <v>9.8000000000000007</v>
      </c>
      <c r="H31" s="6">
        <f t="shared" si="0"/>
        <v>78.205405405405401</v>
      </c>
      <c r="I31" s="14" t="s">
        <v>10</v>
      </c>
    </row>
    <row r="32" spans="1:9" ht="15.75">
      <c r="A32" s="18">
        <v>25</v>
      </c>
      <c r="B32" s="7" t="s">
        <v>43</v>
      </c>
      <c r="C32" s="7" t="s">
        <v>84</v>
      </c>
      <c r="D32" s="7">
        <v>11</v>
      </c>
      <c r="E32" s="19">
        <f>0+'[1]легкая атлетика'!E54</f>
        <v>34.457530829984755</v>
      </c>
      <c r="F32" s="20">
        <f>0+[1]гимнастика!H54</f>
        <v>35.6</v>
      </c>
      <c r="G32" s="6">
        <f>0+[1]теория!I54</f>
        <v>8</v>
      </c>
      <c r="H32" s="6">
        <f t="shared" si="0"/>
        <v>78.057530829984756</v>
      </c>
      <c r="I32" s="14" t="s">
        <v>10</v>
      </c>
    </row>
    <row r="33" spans="1:9" ht="15.75">
      <c r="A33" s="18">
        <v>26</v>
      </c>
      <c r="B33" s="7" t="s">
        <v>44</v>
      </c>
      <c r="C33" s="7" t="s">
        <v>83</v>
      </c>
      <c r="D33" s="7">
        <v>10</v>
      </c>
      <c r="E33" s="19">
        <f>0+'[1]легкая атлетика'!E23</f>
        <v>36.038838703444277</v>
      </c>
      <c r="F33" s="20">
        <f>0+[1]гимнастика!H23</f>
        <v>31</v>
      </c>
      <c r="G33" s="6">
        <f>0+[1]теория!I23</f>
        <v>11</v>
      </c>
      <c r="H33" s="6">
        <f t="shared" si="0"/>
        <v>78.03883870344427</v>
      </c>
      <c r="I33" s="14" t="s">
        <v>10</v>
      </c>
    </row>
    <row r="34" spans="1:9" ht="15.75">
      <c r="A34" s="18">
        <v>27</v>
      </c>
      <c r="B34" s="7" t="s">
        <v>45</v>
      </c>
      <c r="C34" s="7" t="s">
        <v>77</v>
      </c>
      <c r="D34" s="7">
        <v>10</v>
      </c>
      <c r="E34" s="19">
        <f>0+'[1]легкая атлетика'!E22</f>
        <v>34.699534883720929</v>
      </c>
      <c r="F34" s="20">
        <f>0+[1]гимнастика!H22</f>
        <v>35.6</v>
      </c>
      <c r="G34" s="6">
        <f>0+[1]теория!I22</f>
        <v>7.4</v>
      </c>
      <c r="H34" s="6">
        <f t="shared" si="0"/>
        <v>77.699534883720929</v>
      </c>
      <c r="I34" s="26"/>
    </row>
    <row r="35" spans="1:9" ht="15.75">
      <c r="A35" s="18">
        <v>28</v>
      </c>
      <c r="B35" s="25" t="s">
        <v>46</v>
      </c>
      <c r="C35" s="7" t="s">
        <v>82</v>
      </c>
      <c r="D35" s="7">
        <v>11</v>
      </c>
      <c r="E35" s="19">
        <f>0+'[1]легкая атлетика'!E38</f>
        <v>34.062642681033694</v>
      </c>
      <c r="F35" s="20">
        <f>0+[1]гимнастика!H38</f>
        <v>30.4</v>
      </c>
      <c r="G35" s="6">
        <f>0+[1]теория!I38</f>
        <v>13.1</v>
      </c>
      <c r="H35" s="6">
        <f t="shared" si="0"/>
        <v>77.56264268103368</v>
      </c>
      <c r="I35" s="26"/>
    </row>
    <row r="36" spans="1:9" ht="15.75">
      <c r="A36" s="18">
        <v>29</v>
      </c>
      <c r="B36" s="27" t="s">
        <v>47</v>
      </c>
      <c r="C36" s="7" t="s">
        <v>81</v>
      </c>
      <c r="D36" s="7">
        <v>9</v>
      </c>
      <c r="E36" s="19">
        <f>0+'[1]легкая атлетика'!E11</f>
        <v>36.298350605750983</v>
      </c>
      <c r="F36" s="20">
        <f>0+[1]гимнастика!H11</f>
        <v>32.200000000000003</v>
      </c>
      <c r="G36" s="6">
        <f>0+[1]теория!I11</f>
        <v>8.9</v>
      </c>
      <c r="H36" s="6">
        <f t="shared" si="0"/>
        <v>77.398350605750991</v>
      </c>
      <c r="I36" s="26"/>
    </row>
    <row r="37" spans="1:9" ht="15.75">
      <c r="A37" s="18">
        <v>30</v>
      </c>
      <c r="B37" s="11" t="s">
        <v>48</v>
      </c>
      <c r="C37" s="7" t="s">
        <v>80</v>
      </c>
      <c r="D37" s="7">
        <v>10</v>
      </c>
      <c r="E37" s="19">
        <f>0+'[1]легкая атлетика'!E12</f>
        <v>37.483796412601116</v>
      </c>
      <c r="F37" s="20">
        <f>0+[1]гимнастика!H12</f>
        <v>32.6</v>
      </c>
      <c r="G37" s="6">
        <f>0+[1]теория!I12</f>
        <v>6.6</v>
      </c>
      <c r="H37" s="6">
        <f t="shared" si="0"/>
        <v>76.683796412601112</v>
      </c>
      <c r="I37" s="26"/>
    </row>
    <row r="38" spans="1:9" ht="15.75">
      <c r="A38" s="18">
        <v>31</v>
      </c>
      <c r="B38" s="11" t="s">
        <v>49</v>
      </c>
      <c r="C38" s="7" t="s">
        <v>14</v>
      </c>
      <c r="D38" s="7">
        <v>10</v>
      </c>
      <c r="E38" s="19">
        <f>0+'[1]легкая атлетика'!E59</f>
        <v>32.155510538338866</v>
      </c>
      <c r="F38" s="20">
        <f>0+[1]гимнастика!H59</f>
        <v>36</v>
      </c>
      <c r="G38" s="6">
        <f>0+[1]теория!I59</f>
        <v>8.5</v>
      </c>
      <c r="H38" s="6">
        <f t="shared" si="0"/>
        <v>76.655510538338859</v>
      </c>
      <c r="I38" s="26"/>
    </row>
    <row r="39" spans="1:9" ht="15.75">
      <c r="A39" s="18">
        <v>32</v>
      </c>
      <c r="B39" s="11" t="s">
        <v>50</v>
      </c>
      <c r="C39" s="7" t="s">
        <v>14</v>
      </c>
      <c r="D39" s="7">
        <v>10</v>
      </c>
      <c r="E39" s="19">
        <f>0+'[1]легкая атлетика'!E34</f>
        <v>33.453958431425306</v>
      </c>
      <c r="F39" s="20">
        <f>0+[1]гимнастика!H34</f>
        <v>32.4</v>
      </c>
      <c r="G39" s="6">
        <f>0+[1]теория!I34</f>
        <v>9.8000000000000007</v>
      </c>
      <c r="H39" s="6">
        <f t="shared" si="0"/>
        <v>75.653958431425295</v>
      </c>
      <c r="I39" s="26"/>
    </row>
    <row r="40" spans="1:9" ht="15.75">
      <c r="A40" s="18">
        <v>33</v>
      </c>
      <c r="B40" s="11" t="s">
        <v>51</v>
      </c>
      <c r="C40" s="7" t="s">
        <v>79</v>
      </c>
      <c r="D40" s="7">
        <v>11</v>
      </c>
      <c r="E40" s="19">
        <f>0+'[1]легкая атлетика'!E55</f>
        <v>30.324980184135114</v>
      </c>
      <c r="F40" s="20">
        <f>0+[1]гимнастика!H55</f>
        <v>36.4</v>
      </c>
      <c r="G40" s="6">
        <f>0+[1]теория!I55</f>
        <v>8.9</v>
      </c>
      <c r="H40" s="6">
        <f t="shared" si="0"/>
        <v>75.624980184135126</v>
      </c>
      <c r="I40" s="26"/>
    </row>
    <row r="41" spans="1:9" ht="15.75">
      <c r="A41" s="18">
        <v>34</v>
      </c>
      <c r="B41" s="11" t="s">
        <v>52</v>
      </c>
      <c r="C41" s="7" t="s">
        <v>78</v>
      </c>
      <c r="D41" s="7">
        <v>11</v>
      </c>
      <c r="E41" s="19">
        <f>0+'[1]легкая атлетика'!E52</f>
        <v>33.755174988122981</v>
      </c>
      <c r="F41" s="20">
        <f>0+[1]гимнастика!H52</f>
        <v>34.200000000000003</v>
      </c>
      <c r="G41" s="6">
        <f>0+[1]теория!I52</f>
        <v>7.2</v>
      </c>
      <c r="H41" s="6">
        <f t="shared" si="0"/>
        <v>75.155174988122994</v>
      </c>
      <c r="I41" s="26"/>
    </row>
    <row r="42" spans="1:9" ht="15.75">
      <c r="A42" s="18">
        <v>35</v>
      </c>
      <c r="B42" s="11" t="s">
        <v>53</v>
      </c>
      <c r="C42" s="7" t="s">
        <v>14</v>
      </c>
      <c r="D42" s="7">
        <v>9</v>
      </c>
      <c r="E42" s="19">
        <f>0+'[1]легкая атлетика'!E35</f>
        <v>34.942507201236502</v>
      </c>
      <c r="F42" s="20">
        <f>0+[1]гимнастика!H35</f>
        <v>35.6</v>
      </c>
      <c r="G42" s="6">
        <f>0+[1]теория!I35</f>
        <v>4.4000000000000004</v>
      </c>
      <c r="H42" s="6">
        <f t="shared" si="0"/>
        <v>74.942507201236509</v>
      </c>
      <c r="I42" s="26"/>
    </row>
    <row r="43" spans="1:9" ht="15.75">
      <c r="A43" s="18">
        <v>36</v>
      </c>
      <c r="B43" s="11" t="s">
        <v>98</v>
      </c>
      <c r="C43" s="7" t="s">
        <v>12</v>
      </c>
      <c r="D43" s="7">
        <v>10</v>
      </c>
      <c r="E43" s="19">
        <f>0+'[1]легкая атлетика'!E44</f>
        <v>33.373892815603469</v>
      </c>
      <c r="F43" s="20">
        <f>0+[1]гимнастика!H44</f>
        <v>28.4</v>
      </c>
      <c r="G43" s="6">
        <f>0+[1]теория!I44</f>
        <v>12.8</v>
      </c>
      <c r="H43" s="6">
        <f t="shared" si="0"/>
        <v>74.573892815603472</v>
      </c>
      <c r="I43" s="26"/>
    </row>
    <row r="44" spans="1:9" ht="15.75">
      <c r="A44" s="18">
        <v>37</v>
      </c>
      <c r="B44" s="11" t="s">
        <v>54</v>
      </c>
      <c r="C44" s="7" t="s">
        <v>77</v>
      </c>
      <c r="D44" s="7">
        <v>9</v>
      </c>
      <c r="E44" s="19">
        <f>0+'[1]легкая атлетика'!E46</f>
        <v>34.535691139709286</v>
      </c>
      <c r="F44" s="20">
        <f>0+[1]гимнастика!H46</f>
        <v>34.6</v>
      </c>
      <c r="G44" s="6">
        <f>0+[1]теория!I46</f>
        <v>5.4</v>
      </c>
      <c r="H44" s="6">
        <f t="shared" si="0"/>
        <v>74.535691139709286</v>
      </c>
      <c r="I44" s="26"/>
    </row>
    <row r="45" spans="1:9" ht="15.75">
      <c r="A45" s="18">
        <v>38</v>
      </c>
      <c r="B45" s="11" t="s">
        <v>46</v>
      </c>
      <c r="C45" s="7" t="s">
        <v>76</v>
      </c>
      <c r="D45" s="7">
        <v>11</v>
      </c>
      <c r="E45" s="19">
        <f>0+'[1]легкая атлетика'!E39</f>
        <v>31.018439598361848</v>
      </c>
      <c r="F45" s="20">
        <f>0+[1]гимнастика!H39</f>
        <v>34.4</v>
      </c>
      <c r="G45" s="6">
        <f>0+[1]теория!I39</f>
        <v>8.9</v>
      </c>
      <c r="H45" s="6">
        <f t="shared" si="0"/>
        <v>74.318439598361849</v>
      </c>
      <c r="I45" s="26"/>
    </row>
    <row r="46" spans="1:9" ht="15.75">
      <c r="A46" s="18">
        <v>39</v>
      </c>
      <c r="B46" s="11" t="s">
        <v>55</v>
      </c>
      <c r="C46" s="7" t="s">
        <v>75</v>
      </c>
      <c r="D46" s="7">
        <v>10</v>
      </c>
      <c r="E46" s="19">
        <f>0+'[1]легкая атлетика'!E10</f>
        <v>33.984284250085409</v>
      </c>
      <c r="F46" s="20">
        <f>0+[1]гимнастика!H10</f>
        <v>33.200000000000003</v>
      </c>
      <c r="G46" s="6">
        <f>0+[1]теория!I10</f>
        <v>6.9</v>
      </c>
      <c r="H46" s="6">
        <f t="shared" si="0"/>
        <v>74.084284250085418</v>
      </c>
      <c r="I46" s="26"/>
    </row>
    <row r="47" spans="1:9" ht="15.75">
      <c r="A47" s="18">
        <v>40</v>
      </c>
      <c r="B47" s="11" t="s">
        <v>56</v>
      </c>
      <c r="C47" s="7" t="s">
        <v>74</v>
      </c>
      <c r="D47" s="7">
        <v>11</v>
      </c>
      <c r="E47" s="19">
        <f>0+'[1]легкая атлетика'!E61</f>
        <v>31.740305047969539</v>
      </c>
      <c r="F47" s="20">
        <f>0+[1]гимнастика!H61</f>
        <v>27</v>
      </c>
      <c r="G47" s="6">
        <f>0+[1]теория!I61</f>
        <v>13.8</v>
      </c>
      <c r="H47" s="6">
        <f t="shared" si="0"/>
        <v>72.540305047969539</v>
      </c>
      <c r="I47" s="26"/>
    </row>
    <row r="48" spans="1:9" ht="15.75">
      <c r="A48" s="18">
        <v>41</v>
      </c>
      <c r="B48" s="11" t="s">
        <v>57</v>
      </c>
      <c r="C48" s="7" t="s">
        <v>73</v>
      </c>
      <c r="D48" s="7">
        <v>10</v>
      </c>
      <c r="E48" s="19">
        <f>0+'[1]легкая атлетика'!E19</f>
        <v>29.543798511009026</v>
      </c>
      <c r="F48" s="20">
        <f>0+[1]гимнастика!H19</f>
        <v>32</v>
      </c>
      <c r="G48" s="6">
        <f>0+[1]теория!I19</f>
        <v>10.8</v>
      </c>
      <c r="H48" s="6">
        <f t="shared" si="0"/>
        <v>72.343798511009027</v>
      </c>
      <c r="I48" s="26"/>
    </row>
    <row r="49" spans="1:9" ht="15.75">
      <c r="A49" s="18">
        <v>42</v>
      </c>
      <c r="B49" s="11" t="s">
        <v>58</v>
      </c>
      <c r="C49" s="7" t="s">
        <v>11</v>
      </c>
      <c r="D49" s="7">
        <v>11</v>
      </c>
      <c r="E49" s="19">
        <f>0+'[1]легкая атлетика'!E58</f>
        <v>34.13901981421315</v>
      </c>
      <c r="F49" s="20">
        <f>0+[1]гимнастика!H58</f>
        <v>31.4</v>
      </c>
      <c r="G49" s="6">
        <f>0+[1]теория!I58</f>
        <v>6.7</v>
      </c>
      <c r="H49" s="6">
        <f t="shared" si="0"/>
        <v>72.239019814213151</v>
      </c>
      <c r="I49" s="26"/>
    </row>
    <row r="50" spans="1:9" ht="15.75">
      <c r="A50" s="18">
        <v>43</v>
      </c>
      <c r="B50" s="11" t="s">
        <v>59</v>
      </c>
      <c r="C50" s="7" t="s">
        <v>101</v>
      </c>
      <c r="D50" s="7">
        <v>11</v>
      </c>
      <c r="E50" s="19">
        <f>0+'[1]легкая атлетика'!E45</f>
        <v>31.609855305806835</v>
      </c>
      <c r="F50" s="20">
        <f>0+[1]гимнастика!H45</f>
        <v>33</v>
      </c>
      <c r="G50" s="6">
        <f>0+[1]теория!I45</f>
        <v>7.1</v>
      </c>
      <c r="H50" s="6">
        <f t="shared" si="0"/>
        <v>71.709855305806826</v>
      </c>
      <c r="I50" s="26"/>
    </row>
    <row r="51" spans="1:9" ht="15.75">
      <c r="A51" s="18">
        <v>44</v>
      </c>
      <c r="B51" s="11" t="s">
        <v>60</v>
      </c>
      <c r="C51" s="7" t="s">
        <v>15</v>
      </c>
      <c r="D51" s="7">
        <v>10</v>
      </c>
      <c r="E51" s="19">
        <f>0+'[1]легкая атлетика'!E33</f>
        <v>33.157333333333334</v>
      </c>
      <c r="F51" s="20">
        <f>0+[1]гимнастика!H33</f>
        <v>34.799999999999997</v>
      </c>
      <c r="G51" s="6">
        <f>0+[1]теория!I33</f>
        <v>3.7</v>
      </c>
      <c r="H51" s="6">
        <f t="shared" si="0"/>
        <v>71.657333333333341</v>
      </c>
      <c r="I51" s="26"/>
    </row>
    <row r="52" spans="1:9" ht="15.75">
      <c r="A52" s="18">
        <v>45</v>
      </c>
      <c r="B52" s="11" t="s">
        <v>61</v>
      </c>
      <c r="C52" s="7" t="s">
        <v>84</v>
      </c>
      <c r="D52" s="7">
        <v>9</v>
      </c>
      <c r="E52" s="19">
        <f>0+'[1]легкая атлетика'!E15</f>
        <v>32.01888412017167</v>
      </c>
      <c r="F52" s="20">
        <f>0+[1]гимнастика!H15</f>
        <v>28.4</v>
      </c>
      <c r="G52" s="6">
        <f>0+[1]теория!I15</f>
        <v>10.6</v>
      </c>
      <c r="H52" s="6">
        <f t="shared" si="0"/>
        <v>71.018884120171663</v>
      </c>
      <c r="I52" s="26"/>
    </row>
    <row r="53" spans="1:9" ht="16.899999999999999" customHeight="1">
      <c r="A53" s="18">
        <v>46</v>
      </c>
      <c r="B53" s="11" t="s">
        <v>62</v>
      </c>
      <c r="C53" s="7" t="s">
        <v>12</v>
      </c>
      <c r="D53" s="7">
        <v>9</v>
      </c>
      <c r="E53" s="19">
        <f>0+'[1]легкая атлетика'!E28</f>
        <v>34.777176953197831</v>
      </c>
      <c r="F53" s="20">
        <f>0+[1]гимнастика!H28</f>
        <v>33.4</v>
      </c>
      <c r="G53" s="6">
        <f>0+[1]теория!I28</f>
        <v>2.8</v>
      </c>
      <c r="H53" s="6">
        <f t="shared" si="0"/>
        <v>70.977176953197826</v>
      </c>
      <c r="I53" s="26"/>
    </row>
    <row r="54" spans="1:9" ht="15.75">
      <c r="A54" s="18">
        <v>47</v>
      </c>
      <c r="B54" s="11" t="s">
        <v>63</v>
      </c>
      <c r="C54" s="7" t="s">
        <v>99</v>
      </c>
      <c r="D54" s="7">
        <v>10</v>
      </c>
      <c r="E54" s="19">
        <f>0+'[1]легкая атлетика'!E56</f>
        <v>31.340951100655353</v>
      </c>
      <c r="F54" s="20">
        <f>0+[1]гимнастика!H56</f>
        <v>31</v>
      </c>
      <c r="G54" s="6">
        <f>0+[1]теория!I56</f>
        <v>7.9</v>
      </c>
      <c r="H54" s="6">
        <f t="shared" si="0"/>
        <v>70.240951100655352</v>
      </c>
      <c r="I54" s="26"/>
    </row>
    <row r="55" spans="1:9" ht="15.75">
      <c r="A55" s="18">
        <v>48</v>
      </c>
      <c r="B55" s="28" t="s">
        <v>64</v>
      </c>
      <c r="C55" s="7" t="s">
        <v>96</v>
      </c>
      <c r="D55" s="7">
        <v>9</v>
      </c>
      <c r="E55" s="19">
        <f>0+'[1]легкая атлетика'!E37</f>
        <v>29.253602587981568</v>
      </c>
      <c r="F55" s="20">
        <f>0+[1]гимнастика!H37</f>
        <v>28.8</v>
      </c>
      <c r="G55" s="6">
        <f>0+[1]теория!I37</f>
        <v>11.8</v>
      </c>
      <c r="H55" s="6">
        <f t="shared" si="0"/>
        <v>69.85360258798157</v>
      </c>
      <c r="I55" s="26"/>
    </row>
    <row r="56" spans="1:9" ht="15.75">
      <c r="A56" s="18">
        <v>49</v>
      </c>
      <c r="B56" s="11" t="s">
        <v>65</v>
      </c>
      <c r="C56" s="7" t="s">
        <v>14</v>
      </c>
      <c r="D56" s="7">
        <v>10</v>
      </c>
      <c r="E56" s="19">
        <f>0+'[1]легкая атлетика'!E13</f>
        <v>29.141049177766494</v>
      </c>
      <c r="F56" s="20">
        <f>0+[1]гимнастика!H13</f>
        <v>33.6</v>
      </c>
      <c r="G56" s="6">
        <f>0+[1]теория!I13</f>
        <v>7.1</v>
      </c>
      <c r="H56" s="6">
        <f t="shared" si="0"/>
        <v>69.841049177766493</v>
      </c>
      <c r="I56" s="26"/>
    </row>
    <row r="57" spans="1:9" ht="15.75">
      <c r="A57" s="18">
        <v>50</v>
      </c>
      <c r="B57" s="29" t="s">
        <v>66</v>
      </c>
      <c r="C57" s="7" t="s">
        <v>16</v>
      </c>
      <c r="D57" s="30">
        <v>10</v>
      </c>
      <c r="E57" s="19">
        <f>0+'[1]легкая атлетика'!E40</f>
        <v>32.431586497706867</v>
      </c>
      <c r="F57" s="20">
        <f>0+[1]гимнастика!H40</f>
        <v>26.2</v>
      </c>
      <c r="G57" s="6">
        <f>0+[1]теория!I40</f>
        <v>10.6</v>
      </c>
      <c r="H57" s="6">
        <f t="shared" si="0"/>
        <v>69.231586497706857</v>
      </c>
      <c r="I57" s="26"/>
    </row>
    <row r="58" spans="1:9" ht="15.75">
      <c r="A58" s="18">
        <v>51</v>
      </c>
      <c r="B58" s="11" t="s">
        <v>67</v>
      </c>
      <c r="C58" s="7" t="s">
        <v>12</v>
      </c>
      <c r="D58" s="7">
        <v>10</v>
      </c>
      <c r="E58" s="19">
        <f>0+'[1]легкая атлетика'!E20</f>
        <v>28.417323734430351</v>
      </c>
      <c r="F58" s="20">
        <f>0+[1]гимнастика!H20</f>
        <v>31.6</v>
      </c>
      <c r="G58" s="6">
        <f>0+[1]теория!I20</f>
        <v>9.1999999999999993</v>
      </c>
      <c r="H58" s="6">
        <f t="shared" si="0"/>
        <v>69.217323734430352</v>
      </c>
      <c r="I58" s="26"/>
    </row>
    <row r="59" spans="1:9" ht="15.75">
      <c r="A59" s="18">
        <v>52</v>
      </c>
      <c r="B59" s="11" t="s">
        <v>68</v>
      </c>
      <c r="C59" s="7" t="s">
        <v>100</v>
      </c>
      <c r="D59" s="7">
        <v>10</v>
      </c>
      <c r="E59" s="19">
        <f>0+'[1]легкая атлетика'!E21</f>
        <v>29.310493851412406</v>
      </c>
      <c r="F59" s="20">
        <f>0+[1]гимнастика!H21</f>
        <v>34</v>
      </c>
      <c r="G59" s="6">
        <f>0+[1]теория!I21</f>
        <v>5.8</v>
      </c>
      <c r="H59" s="6">
        <f t="shared" si="0"/>
        <v>69.1104938514124</v>
      </c>
      <c r="I59" s="26"/>
    </row>
    <row r="60" spans="1:9" ht="24" customHeight="1">
      <c r="A60" s="18">
        <v>53</v>
      </c>
      <c r="B60" s="11" t="s">
        <v>69</v>
      </c>
      <c r="C60" s="7" t="s">
        <v>102</v>
      </c>
      <c r="D60" s="7">
        <v>9</v>
      </c>
      <c r="E60" s="19">
        <f>0+'[1]легкая атлетика'!E32</f>
        <v>29.897208808383592</v>
      </c>
      <c r="F60" s="20">
        <f>0+[1]гимнастика!H32</f>
        <v>32.6</v>
      </c>
      <c r="G60" s="6">
        <f>0+[1]теория!I32</f>
        <v>6.5</v>
      </c>
      <c r="H60" s="6">
        <f t="shared" si="0"/>
        <v>68.99720880838359</v>
      </c>
      <c r="I60" s="26"/>
    </row>
    <row r="61" spans="1:9" ht="15.75">
      <c r="A61" s="18">
        <v>54</v>
      </c>
      <c r="B61" s="27" t="s">
        <v>70</v>
      </c>
      <c r="C61" s="7" t="s">
        <v>12</v>
      </c>
      <c r="D61" s="7">
        <v>10</v>
      </c>
      <c r="E61" s="19">
        <f>0+'[1]легкая атлетика'!E62</f>
        <v>26.035701198764588</v>
      </c>
      <c r="F61" s="20">
        <f>0+[1]гимнастика!H62</f>
        <v>33.200000000000003</v>
      </c>
      <c r="G61" s="6">
        <f>0+[1]теория!I62</f>
        <v>8.1999999999999993</v>
      </c>
      <c r="H61" s="6">
        <f t="shared" si="0"/>
        <v>67.43570119876459</v>
      </c>
      <c r="I61" s="26"/>
    </row>
    <row r="62" spans="1:9" ht="15.75">
      <c r="A62" s="31">
        <v>55</v>
      </c>
      <c r="B62" s="7" t="s">
        <v>71</v>
      </c>
      <c r="C62" s="7" t="s">
        <v>103</v>
      </c>
      <c r="D62" s="7">
        <v>9</v>
      </c>
      <c r="E62" s="19">
        <f>0+'[1]легкая атлетика'!E36</f>
        <v>29.960844159755826</v>
      </c>
      <c r="F62" s="20">
        <f>0+[1]гимнастика!H36</f>
        <v>30.8</v>
      </c>
      <c r="G62" s="6">
        <f>0+[1]теория!I36</f>
        <v>6.5</v>
      </c>
      <c r="H62" s="6">
        <f t="shared" si="0"/>
        <v>67.260844159755834</v>
      </c>
      <c r="I62" s="26"/>
    </row>
    <row r="63" spans="1:9" ht="15.75">
      <c r="A63" s="18">
        <v>56</v>
      </c>
      <c r="B63" s="32" t="s">
        <v>72</v>
      </c>
      <c r="C63" s="7" t="s">
        <v>104</v>
      </c>
      <c r="D63" s="7">
        <v>9</v>
      </c>
      <c r="E63" s="19">
        <f>0+'[1]легкая атлетика'!E29</f>
        <v>33.302383715739666</v>
      </c>
      <c r="F63" s="20">
        <f>0+[1]гимнастика!H29</f>
        <v>29.2</v>
      </c>
      <c r="G63" s="6">
        <f>0+[1]теория!I29</f>
        <v>2.9</v>
      </c>
      <c r="H63" s="6">
        <f t="shared" si="0"/>
        <v>65.402383715739674</v>
      </c>
      <c r="I63" s="26"/>
    </row>
  </sheetData>
  <phoneticPr fontId="1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2017-02-07T03:28:21Z</dcterms:modified>
</cp:coreProperties>
</file>